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P-ICHM-08\Scanner\Bertah Ponce\2023\CUENTA PUBLICA 2022\FORMATOS SIF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0" yWindow="0" windowWidth="20490" windowHeight="7620"/>
  </bookViews>
  <sheets>
    <sheet name="EAEPE_COG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21" i="1"/>
  <c r="H20" i="1"/>
  <c r="H15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E20" i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E37" i="1" l="1"/>
  <c r="H37" i="1" s="1"/>
  <c r="E17" i="1"/>
  <c r="D81" i="1"/>
  <c r="E27" i="1"/>
  <c r="H27" i="1" s="1"/>
  <c r="H17" i="1"/>
  <c r="G81" i="1"/>
  <c r="F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<sst xmlns="http://schemas.openxmlformats.org/spreadsheetml/2006/main" count="92" uniqueCount="92">
  <si>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</si>
  <si>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</si>
  <si>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</si>
  <si>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</si>
  <si>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</si>
  <si>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</si>
  <si>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</si>
  <si>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</si>
  <si>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</si>
  <si>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</si>
  <si>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</si>
  <si>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</si>
  <si>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</si>
  <si>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</si>
  <si>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</si>
  <si>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</si>
  <si>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</si>
  <si>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</si>
  <si>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</si>
  <si>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</si>
  <si>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</si>
  <si>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</si>
  <si>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</si>
  <si>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</si>
  <si>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</si>
  <si>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</si>
  <si>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</si>
  <si>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</si>
  <si>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</si>
  <si>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</si>
  <si>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</si>
  <si>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</si>
  <si>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</si>
  <si>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</si>
  <si>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</si>
  <si>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</si>
  <si>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</si>
  <si>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</si>
  <si>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</si>
  <si>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</si>
  <si>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</si>
  <si>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</si>
  <si>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</si>
  <si>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</si>
  <si>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</si>
  <si>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</si>
  <si>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</si>
  <si>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</si>
  <si>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</si>
  <si>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</si>
  <si>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</si>
  <si>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</si>
  <si>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</si>
  <si>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</si>
  <si>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</si>
  <si>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</si>
  <si>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</si>
  <si>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</si>
  <si>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</si>
  <si>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</si>
  <si>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</si>
  <si>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</si>
  <si>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</si>
  <si>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</si>
  <si>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</si>
  <si>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</si>
  <si>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</si>
  <si>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</si>
  <si>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</si>
  <si>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</si>
  <si>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</si>
  <si>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</si>
  <si>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</si>
  <si>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</si>
  <si>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</si>
  <si>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</si>
  <si>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</si>
  <si>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</si>
  <si>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</si>
  <si>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</si>
  <si>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</si>
  <si>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</si>
  <si>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</si>
  <si>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</si>
  <si>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</si>
  <si>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</si>
  <si>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Instituto Chihuahuense de las Mujeres </t>
  </si>
  <si>
    <t>Del 01 de enero al 31 de diciembre de 2022</t>
  </si>
  <si>
    <t xml:space="preserve">Directora General </t>
  </si>
  <si>
    <t xml:space="preserve">    Coordinadora Administrativa </t>
  </si>
  <si>
    <t>Profa. y . Licda. Neyra Georgina Regalado Gutiérrez</t>
  </si>
  <si>
    <t>Licda. Silvia Martha Yapor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</si>
</sst>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>
    <pageSetUpPr fitToPage="1"/>
  </sheetPr>
  <dimension ref="B1:I205"/>
  <sheetViews>
    <sheetView tabSelected="1" zoomScale="80" zoomScaleNormal="80" workbookViewId="0">
      <selection activeCell="H85" sqref="A2:H85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8" width="17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6" t="s">
        <v>86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ht="12.75" thickBot="1" x14ac:dyDescent="0.25">
      <c r="B5" s="32" t="s">
        <v>87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8" t="s">
        <v>4</v>
      </c>
      <c r="D6" s="39"/>
      <c r="E6" s="39"/>
      <c r="F6" s="39"/>
      <c r="G6" s="40"/>
      <c r="H6" s="41" t="s">
        <v>5</v>
      </c>
    </row>
    <row r="7" spans="2:9" ht="24.75" thickBot="1" x14ac:dyDescent="0.25">
      <c r="B7" s="36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2"/>
    </row>
    <row r="8" spans="2:9" ht="15.75" customHeight="1" thickBot="1" x14ac:dyDescent="0.25">
      <c r="B8" s="37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17104138.48</v>
      </c>
      <c r="D9" s="16">
        <f>SUM(D10:D16)</f>
        <v>1406749.9399999997</v>
      </c>
      <c r="E9" s="16">
        <f t="shared" ref="E9:E26" si="0">C9+D9</f>
        <v>18510888.420000002</v>
      </c>
      <c r="F9" s="16">
        <f>SUM(F10:F16)</f>
        <v>18120298.039999999</v>
      </c>
      <c r="G9" s="16">
        <f>SUM(G10:G16)</f>
        <v>18051679.75</v>
      </c>
      <c r="H9" s="16">
        <f t="shared" ref="H9:H40" si="1">E9-F9</f>
        <v>390590.38000000268</v>
      </c>
    </row>
    <row r="10" spans="2:9" ht="12" customHeight="1" x14ac:dyDescent="0.2">
      <c r="B10" s="11" t="s">
        <v>14</v>
      </c>
      <c r="C10" s="12">
        <v>5686381.9000000004</v>
      </c>
      <c r="D10" s="13">
        <v>866707.05</v>
      </c>
      <c r="E10" s="18">
        <f t="shared" si="0"/>
        <v>6553088.9500000002</v>
      </c>
      <c r="F10" s="12">
        <v>6530702.21</v>
      </c>
      <c r="G10" s="12">
        <v>6530702.21</v>
      </c>
      <c r="H10" s="20">
        <f t="shared" si="1"/>
        <v>22386.740000000224</v>
      </c>
    </row>
    <row r="11" spans="2:9" ht="12" customHeight="1" x14ac:dyDescent="0.2">
      <c r="B11" s="11" t="s">
        <v>15</v>
      </c>
      <c r="C11" s="12">
        <v>1247537.3700000001</v>
      </c>
      <c r="D11" s="13">
        <v>1092910.1299999999</v>
      </c>
      <c r="E11" s="18">
        <f t="shared" si="0"/>
        <v>2340447.5</v>
      </c>
      <c r="F11" s="12">
        <v>2340447.5</v>
      </c>
      <c r="G11" s="12">
        <v>2340447.5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6322923.9800000004</v>
      </c>
      <c r="D12" s="13">
        <v>774285.43</v>
      </c>
      <c r="E12" s="18">
        <f t="shared" si="0"/>
        <v>7097209.4100000001</v>
      </c>
      <c r="F12" s="12">
        <v>7045984.5599999996</v>
      </c>
      <c r="G12" s="12">
        <v>7045984.5599999996</v>
      </c>
      <c r="H12" s="20">
        <f t="shared" si="1"/>
        <v>51224.850000000559</v>
      </c>
    </row>
    <row r="13" spans="2:9" ht="12" customHeight="1" x14ac:dyDescent="0.2">
      <c r="B13" s="11" t="s">
        <v>17</v>
      </c>
      <c r="C13" s="12">
        <v>2964927.69</v>
      </c>
      <c r="D13" s="13">
        <v>-1074250.06</v>
      </c>
      <c r="E13" s="18">
        <f>C13+D13</f>
        <v>1890677.63</v>
      </c>
      <c r="F13" s="12">
        <v>1739149.27</v>
      </c>
      <c r="G13" s="12">
        <v>1670530.98</v>
      </c>
      <c r="H13" s="20">
        <f t="shared" si="1"/>
        <v>151528.35999999987</v>
      </c>
    </row>
    <row r="14" spans="2:9" ht="12" customHeight="1" x14ac:dyDescent="0.2">
      <c r="B14" s="11" t="s">
        <v>18</v>
      </c>
      <c r="C14" s="12">
        <v>408992.56</v>
      </c>
      <c r="D14" s="13">
        <v>55437.94</v>
      </c>
      <c r="E14" s="18">
        <f t="shared" si="0"/>
        <v>464430.5</v>
      </c>
      <c r="F14" s="12">
        <v>464014.5</v>
      </c>
      <c r="G14" s="12">
        <v>464014.5</v>
      </c>
      <c r="H14" s="20">
        <f t="shared" si="1"/>
        <v>416</v>
      </c>
    </row>
    <row r="15" spans="2:9" ht="12" customHeight="1" x14ac:dyDescent="0.2">
      <c r="B15" s="11" t="s">
        <v>19</v>
      </c>
      <c r="C15" s="12">
        <v>473374.98</v>
      </c>
      <c r="D15" s="13">
        <v>-308340.55</v>
      </c>
      <c r="E15" s="18">
        <f t="shared" si="0"/>
        <v>165034.43</v>
      </c>
      <c r="F15" s="12">
        <v>0</v>
      </c>
      <c r="G15" s="12">
        <v>0</v>
      </c>
      <c r="H15" s="20">
        <f t="shared" si="1"/>
        <v>165034.43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567918.22000000009</v>
      </c>
      <c r="D17" s="16">
        <f>SUM(D18:D26)</f>
        <v>2254187.1100000003</v>
      </c>
      <c r="E17" s="16">
        <f t="shared" si="0"/>
        <v>2822105.3300000005</v>
      </c>
      <c r="F17" s="16">
        <f>SUM(F18:F26)</f>
        <v>2470874.8600000003</v>
      </c>
      <c r="G17" s="16">
        <f>SUM(G18:G26)</f>
        <v>2470874.8600000003</v>
      </c>
      <c r="H17" s="16">
        <f t="shared" si="1"/>
        <v>351230.4700000002</v>
      </c>
    </row>
    <row r="18" spans="2:8" ht="24" x14ac:dyDescent="0.2">
      <c r="B18" s="9" t="s">
        <v>22</v>
      </c>
      <c r="C18" s="12">
        <v>290891.28000000003</v>
      </c>
      <c r="D18" s="13">
        <v>781647.29</v>
      </c>
      <c r="E18" s="18">
        <f t="shared" si="0"/>
        <v>1072538.57</v>
      </c>
      <c r="F18" s="12">
        <v>864984.9</v>
      </c>
      <c r="G18" s="12">
        <v>864984.9</v>
      </c>
      <c r="H18" s="20">
        <f t="shared" si="1"/>
        <v>207553.67000000004</v>
      </c>
    </row>
    <row r="19" spans="2:8" ht="12" customHeight="1" x14ac:dyDescent="0.2">
      <c r="B19" s="9" t="s">
        <v>23</v>
      </c>
      <c r="C19" s="12">
        <v>15600</v>
      </c>
      <c r="D19" s="13">
        <v>544428.57999999996</v>
      </c>
      <c r="E19" s="18">
        <f t="shared" si="0"/>
        <v>560028.57999999996</v>
      </c>
      <c r="F19" s="12">
        <v>549539.82999999996</v>
      </c>
      <c r="G19" s="12">
        <v>549539.82999999996</v>
      </c>
      <c r="H19" s="20">
        <f t="shared" si="1"/>
        <v>10488.75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4450</v>
      </c>
      <c r="D22" s="13">
        <v>151093.49</v>
      </c>
      <c r="E22" s="18">
        <f t="shared" si="0"/>
        <v>155543.49</v>
      </c>
      <c r="F22" s="12">
        <v>151538.71</v>
      </c>
      <c r="G22" s="12">
        <v>151538.71</v>
      </c>
      <c r="H22" s="20">
        <f t="shared" si="1"/>
        <v>4004.7799999999988</v>
      </c>
    </row>
    <row r="23" spans="2:8" ht="12" customHeight="1" x14ac:dyDescent="0.2">
      <c r="B23" s="9" t="s">
        <v>27</v>
      </c>
      <c r="C23" s="12">
        <v>225013.14</v>
      </c>
      <c r="D23" s="13">
        <v>478984.49</v>
      </c>
      <c r="E23" s="18">
        <f t="shared" si="0"/>
        <v>703997.63</v>
      </c>
      <c r="F23" s="12">
        <v>597304.47</v>
      </c>
      <c r="G23" s="12">
        <v>597304.47</v>
      </c>
      <c r="H23" s="20">
        <f t="shared" si="1"/>
        <v>106693.16000000003</v>
      </c>
    </row>
    <row r="24" spans="2:8" ht="12" customHeight="1" x14ac:dyDescent="0.2">
      <c r="B24" s="9" t="s">
        <v>28</v>
      </c>
      <c r="C24" s="12">
        <v>0</v>
      </c>
      <c r="D24" s="13">
        <v>303951.06</v>
      </c>
      <c r="E24" s="18">
        <f t="shared" si="0"/>
        <v>303951.06</v>
      </c>
      <c r="F24" s="12">
        <v>303504.95</v>
      </c>
      <c r="G24" s="12">
        <v>303504.95</v>
      </c>
      <c r="H24" s="20">
        <f t="shared" si="1"/>
        <v>446.10999999998603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31963.8</v>
      </c>
      <c r="D26" s="13">
        <v>-5917.8</v>
      </c>
      <c r="E26" s="18">
        <f t="shared" si="0"/>
        <v>26046</v>
      </c>
      <c r="F26" s="12">
        <v>4002</v>
      </c>
      <c r="G26" s="12">
        <v>4002</v>
      </c>
      <c r="H26" s="20">
        <f t="shared" si="1"/>
        <v>22044</v>
      </c>
    </row>
    <row r="27" spans="2:8" ht="20.100000000000001" customHeight="1" x14ac:dyDescent="0.2">
      <c r="B27" s="6" t="s">
        <v>31</v>
      </c>
      <c r="C27" s="16">
        <f>SUM(C28:C36)</f>
        <v>27014779.459999997</v>
      </c>
      <c r="D27" s="16">
        <f>SUM(D28:D36)</f>
        <v>3530190.29</v>
      </c>
      <c r="E27" s="16">
        <f>D27+C27</f>
        <v>30544969.749999996</v>
      </c>
      <c r="F27" s="16">
        <f>SUM(F28:F36)</f>
        <v>28839655.720000003</v>
      </c>
      <c r="G27" s="16">
        <f>SUM(G28:G36)</f>
        <v>28839655.720000003</v>
      </c>
      <c r="H27" s="16">
        <f t="shared" si="1"/>
        <v>1705314.0299999937</v>
      </c>
    </row>
    <row r="28" spans="2:8" x14ac:dyDescent="0.2">
      <c r="B28" s="9" t="s">
        <v>32</v>
      </c>
      <c r="C28" s="12">
        <v>831611.02</v>
      </c>
      <c r="D28" s="13">
        <v>-91954.13</v>
      </c>
      <c r="E28" s="18">
        <f t="shared" ref="E28:E36" si="2">C28+D28</f>
        <v>739656.89</v>
      </c>
      <c r="F28" s="12">
        <v>720902.54</v>
      </c>
      <c r="G28" s="12">
        <v>720902.54</v>
      </c>
      <c r="H28" s="20">
        <f t="shared" si="1"/>
        <v>18754.349999999977</v>
      </c>
    </row>
    <row r="29" spans="2:8" x14ac:dyDescent="0.2">
      <c r="B29" s="9" t="s">
        <v>33</v>
      </c>
      <c r="C29" s="12">
        <v>735558.68</v>
      </c>
      <c r="D29" s="13">
        <v>1203505.6399999999</v>
      </c>
      <c r="E29" s="18">
        <f t="shared" si="2"/>
        <v>1939064.3199999998</v>
      </c>
      <c r="F29" s="12">
        <v>1893387.07</v>
      </c>
      <c r="G29" s="12">
        <v>1893387.07</v>
      </c>
      <c r="H29" s="20">
        <f t="shared" si="1"/>
        <v>45677.249999999767</v>
      </c>
    </row>
    <row r="30" spans="2:8" ht="12" customHeight="1" x14ac:dyDescent="0.2">
      <c r="B30" s="9" t="s">
        <v>34</v>
      </c>
      <c r="C30" s="12">
        <v>24556131</v>
      </c>
      <c r="D30" s="13">
        <v>-1028493.51</v>
      </c>
      <c r="E30" s="18">
        <f t="shared" si="2"/>
        <v>23527637.489999998</v>
      </c>
      <c r="F30" s="12">
        <v>22103493.68</v>
      </c>
      <c r="G30" s="12">
        <v>22103493.68</v>
      </c>
      <c r="H30" s="20">
        <f t="shared" si="1"/>
        <v>1424143.8099999987</v>
      </c>
    </row>
    <row r="31" spans="2:8" x14ac:dyDescent="0.2">
      <c r="B31" s="9" t="s">
        <v>35</v>
      </c>
      <c r="C31" s="12">
        <v>186511</v>
      </c>
      <c r="D31" s="13">
        <v>-21532.36</v>
      </c>
      <c r="E31" s="18">
        <f t="shared" si="2"/>
        <v>164978.64000000001</v>
      </c>
      <c r="F31" s="12">
        <v>155575.35999999999</v>
      </c>
      <c r="G31" s="12">
        <v>155575.35999999999</v>
      </c>
      <c r="H31" s="20">
        <f t="shared" si="1"/>
        <v>9403.2800000000279</v>
      </c>
    </row>
    <row r="32" spans="2:8" ht="24" x14ac:dyDescent="0.2">
      <c r="B32" s="9" t="s">
        <v>36</v>
      </c>
      <c r="C32" s="12">
        <v>281893.90000000002</v>
      </c>
      <c r="D32" s="13">
        <v>647506.72</v>
      </c>
      <c r="E32" s="18">
        <f t="shared" si="2"/>
        <v>929400.62</v>
      </c>
      <c r="F32" s="12">
        <v>891423</v>
      </c>
      <c r="G32" s="12">
        <v>891423</v>
      </c>
      <c r="H32" s="20">
        <f t="shared" si="1"/>
        <v>37977.619999999995</v>
      </c>
    </row>
    <row r="33" spans="2:8" x14ac:dyDescent="0.2">
      <c r="B33" s="9" t="s">
        <v>37</v>
      </c>
      <c r="C33" s="12">
        <v>26400</v>
      </c>
      <c r="D33" s="13">
        <v>1993031.87</v>
      </c>
      <c r="E33" s="18">
        <f t="shared" si="2"/>
        <v>2019431.87</v>
      </c>
      <c r="F33" s="12">
        <v>1998630.35</v>
      </c>
      <c r="G33" s="12">
        <v>1998630.35</v>
      </c>
      <c r="H33" s="20">
        <f t="shared" si="1"/>
        <v>20801.520000000019</v>
      </c>
    </row>
    <row r="34" spans="2:8" x14ac:dyDescent="0.2">
      <c r="B34" s="9" t="s">
        <v>38</v>
      </c>
      <c r="C34" s="12">
        <v>312000</v>
      </c>
      <c r="D34" s="13">
        <v>453963.6</v>
      </c>
      <c r="E34" s="18">
        <f t="shared" si="2"/>
        <v>765963.6</v>
      </c>
      <c r="F34" s="12">
        <v>659072.85</v>
      </c>
      <c r="G34" s="12">
        <v>659072.85</v>
      </c>
      <c r="H34" s="20">
        <f t="shared" si="1"/>
        <v>106890.75</v>
      </c>
    </row>
    <row r="35" spans="2:8" x14ac:dyDescent="0.2">
      <c r="B35" s="9" t="s">
        <v>39</v>
      </c>
      <c r="C35" s="12">
        <v>67639.86</v>
      </c>
      <c r="D35" s="13">
        <v>132709.42000000001</v>
      </c>
      <c r="E35" s="18">
        <f t="shared" si="2"/>
        <v>200349.28000000003</v>
      </c>
      <c r="F35" s="12">
        <v>158767.43</v>
      </c>
      <c r="G35" s="12">
        <v>158767.43</v>
      </c>
      <c r="H35" s="20">
        <f t="shared" si="1"/>
        <v>41581.850000000035</v>
      </c>
    </row>
    <row r="36" spans="2:8" x14ac:dyDescent="0.2">
      <c r="B36" s="9" t="s">
        <v>40</v>
      </c>
      <c r="C36" s="12">
        <v>17034</v>
      </c>
      <c r="D36" s="13">
        <v>241453.04</v>
      </c>
      <c r="E36" s="18">
        <f t="shared" si="2"/>
        <v>258487.04000000001</v>
      </c>
      <c r="F36" s="12">
        <v>258403.44</v>
      </c>
      <c r="G36" s="12">
        <v>258403.44</v>
      </c>
      <c r="H36" s="20">
        <f t="shared" si="1"/>
        <v>83.600000000005821</v>
      </c>
    </row>
    <row r="37" spans="2:8" ht="20.100000000000001" customHeight="1" x14ac:dyDescent="0.2">
      <c r="B37" s="7" t="s">
        <v>41</v>
      </c>
      <c r="C37" s="16">
        <f>SUM(C38:C46)</f>
        <v>25394774.32</v>
      </c>
      <c r="D37" s="16">
        <f>SUM(D38:D46)</f>
        <v>-3250887.56</v>
      </c>
      <c r="E37" s="16">
        <f>C37+D37</f>
        <v>22143886.760000002</v>
      </c>
      <c r="F37" s="16">
        <f>SUM(F38:F46)</f>
        <v>22073586.759999998</v>
      </c>
      <c r="G37" s="16">
        <f>SUM(G38:G46)</f>
        <v>22070674.759999998</v>
      </c>
      <c r="H37" s="16">
        <f t="shared" si="1"/>
        <v>70300.000000003725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25394774.32</v>
      </c>
      <c r="D41" s="13">
        <v>-3301119.46</v>
      </c>
      <c r="E41" s="18">
        <f t="shared" si="3"/>
        <v>22093654.859999999</v>
      </c>
      <c r="F41" s="12">
        <v>22023354.859999999</v>
      </c>
      <c r="G41" s="12">
        <v>22020442.859999999</v>
      </c>
      <c r="H41" s="20">
        <f t="shared" ref="H41:H72" si="4">E41-F41</f>
        <v>70300</v>
      </c>
    </row>
    <row r="42" spans="2:8" ht="12" customHeight="1" x14ac:dyDescent="0.2">
      <c r="B42" s="9" t="s">
        <v>46</v>
      </c>
      <c r="C42" s="12">
        <v>0</v>
      </c>
      <c r="D42" s="13">
        <v>50231.9</v>
      </c>
      <c r="E42" s="18">
        <f t="shared" si="3"/>
        <v>50231.9</v>
      </c>
      <c r="F42" s="12">
        <v>50231.9</v>
      </c>
      <c r="G42" s="12">
        <v>50231.9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785409.59000000008</v>
      </c>
      <c r="E47" s="16">
        <f t="shared" si="3"/>
        <v>785409.59000000008</v>
      </c>
      <c r="F47" s="16">
        <f>SUM(F48:F56)</f>
        <v>649856.12</v>
      </c>
      <c r="G47" s="16">
        <f>SUM(G48:G56)</f>
        <v>649856.12</v>
      </c>
      <c r="H47" s="16">
        <f t="shared" si="4"/>
        <v>135553.47000000009</v>
      </c>
    </row>
    <row r="48" spans="2:8" x14ac:dyDescent="0.2">
      <c r="B48" s="9" t="s">
        <v>52</v>
      </c>
      <c r="C48" s="12">
        <v>0</v>
      </c>
      <c r="D48" s="13">
        <v>459409.59</v>
      </c>
      <c r="E48" s="18">
        <f t="shared" si="3"/>
        <v>459409.59</v>
      </c>
      <c r="F48" s="12">
        <v>323856.12</v>
      </c>
      <c r="G48" s="12">
        <v>323856.12</v>
      </c>
      <c r="H48" s="20">
        <f t="shared" si="4"/>
        <v>135553.47000000003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326000</v>
      </c>
      <c r="E51" s="18">
        <f t="shared" si="3"/>
        <v>326000</v>
      </c>
      <c r="F51" s="12">
        <v>326000</v>
      </c>
      <c r="G51" s="12">
        <v>326000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70081610.480000004</v>
      </c>
      <c r="D81" s="22">
        <f>SUM(D73,D69,D61,D57,D47,D37,D27,D17,D9)</f>
        <v>4725649.37</v>
      </c>
      <c r="E81" s="22">
        <f>C81+D81</f>
        <v>74807259.850000009</v>
      </c>
      <c r="F81" s="22">
        <f>SUM(F73,F69,F61,F57,F47,F37,F17,F27,F9)</f>
        <v>72154271.5</v>
      </c>
      <c r="G81" s="22">
        <f>SUM(G73,G69,G61,G57,G47,G37,G27,G17,G9)</f>
        <v>72082741.210000008</v>
      </c>
      <c r="H81" s="22">
        <f t="shared" si="5"/>
        <v>2652988.3500000089</v>
      </c>
    </row>
    <row r="83" spans="2:8" s="23" customFormat="1" x14ac:dyDescent="0.2"/>
    <row r="84" spans="2:8" s="23" customFormat="1" x14ac:dyDescent="0.2">
      <c r="B84" s="25" t="s">
        <v>90</v>
      </c>
      <c r="D84" s="24"/>
      <c r="G84" s="25" t="s">
        <v>91</v>
      </c>
    </row>
    <row r="85" spans="2:8" s="23" customFormat="1" x14ac:dyDescent="0.2">
      <c r="B85" s="25" t="s">
        <v>88</v>
      </c>
      <c r="D85" s="24"/>
      <c r="G85" s="25" t="s">
        <v>89</v>
      </c>
    </row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0866141732283472" right="0.70866141732283472" top="0.74803149606299213" bottom="0.74803149606299213" header="0.31496062992125984" footer="0.31496062992125984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ICHMU-HP</cp:lastModifiedBy>
  <cp:lastPrinted>2023-01-30T19:08:40Z</cp:lastPrinted>
  <dcterms:created xsi:type="dcterms:W3CDTF">2019-12-04T16:22:52Z</dcterms:created>
  <dcterms:modified xsi:type="dcterms:W3CDTF">2023-01-30T19:08:44Z</dcterms:modified>
</cp:coreProperties>
</file>